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<sst xmlns="http://schemas.openxmlformats.org/spreadsheetml/2006/main" count="142" uniqueCount="126">
  <si>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</si>
  <si>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</si>
  <si>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</si>
  <si>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</si>
  <si>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</si>
  <si>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</si>
  <si>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</si>
  <si>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</si>
  <si>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</si>
  <si>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</si>
  <si>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</si>
  <si>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</si>
  <si>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</si>
  <si>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</si>
  <si>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</si>
  <si>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</si>
  <si>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</si>
  <si>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</si>
  <si>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</si>
  <si>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</si>
  <si>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</si>
  <si>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</si>
  <si>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</si>
  <si>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</si>
  <si>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</si>
  <si>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</si>
  <si>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</si>
  <si>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</si>
  <si>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</si>
  <si>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</si>
  <si>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</si>
  <si>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</si>
  <si>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</si>
  <si>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</si>
  <si>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</si>
  <si>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</si>
  <si>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</si>
  <si>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</si>
  <si>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</si>
  <si>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</si>
  <si>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</si>
  <si>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</si>
  <si>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</si>
  <si>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</si>
  <si>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</si>
  <si>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</si>
  <si>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</si>
  <si>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</si>
  <si>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</si>
  <si>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</si>
  <si>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</si>
  <si>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</si>
  <si>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</si>
  <si>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</si>
  <si>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</si>
  <si>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</si>
  <si>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</si>
  <si>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</si>
  <si>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</si>
  <si>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</si>
  <si>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</si>
  <si>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</si>
  <si>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</si>
  <si>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</si>
  <si>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</si>
  <si>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</si>
  <si>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</si>
  <si>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</si>
  <si>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</si>
  <si>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</si>
  <si>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</si>
  <si>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</si>
  <si>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</si>
  <si>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</si>
  <si>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</si>
  <si>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</si>
  <si>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</si>
  <si>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</si>
  <si>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</si>
  <si>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</si>
  <si>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</si>
  <si>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</si>
  <si>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</si>
  <si>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</si>
  <si>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</si>
  <si>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</si>
  <si>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</si>
  <si>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</si>
  <si>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</si>
  <si>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</si>
  <si>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</si>
  <si>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</si>
  <si>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</si>
  <si>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</si>
  <si>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</si>
  <si>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</si>
  <si>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</si>
  <si>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</si>
  <si>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</si>
  <si>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</si>
  <si>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</si>
  <si>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</si>
  <si>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</si>
  <si>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</si>
  <si>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</si>
  <si>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</si>
  <si>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</si>
  <si>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</si>
  <si>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</si>
  <si>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</si>
  <si>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</si>
  <si>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</si>
  <si>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</si>
  <si>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</si>
  <si>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</si>
  <si>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</si>
  <si>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</si>
  <si>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</si>
  <si>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</si>
  <si>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</si>
  <si>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</si>
  <si>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</si>
  <si>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</si>
  <si>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</si>
  <si>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</si>
  <si>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05.10.2016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</si>
</sst>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 vertic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AB35" sqref="AB3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2" t="s">
        <v>90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6:19" ht="28.5" customHeight="1">
      <c r="P2" s="86"/>
      <c r="R2" s="86"/>
      <c r="S2" s="71" t="s">
        <v>51</v>
      </c>
    </row>
    <row r="3" spans="1:19" ht="20.25" customHeight="1">
      <c r="A3" s="113" t="s">
        <v>16</v>
      </c>
      <c r="B3" s="113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3" t="s">
        <v>23</v>
      </c>
      <c r="I3" s="113" t="s">
        <v>24</v>
      </c>
      <c r="J3" s="113" t="s">
        <v>25</v>
      </c>
      <c r="K3" s="113" t="s">
        <v>26</v>
      </c>
      <c r="L3" s="113"/>
      <c r="M3" s="113"/>
      <c r="N3" s="108" t="s">
        <v>11</v>
      </c>
      <c r="O3" s="109" t="s">
        <v>12</v>
      </c>
      <c r="P3" s="110" t="s">
        <v>10</v>
      </c>
      <c r="Q3" s="110"/>
      <c r="R3" s="116" t="s">
        <v>125</v>
      </c>
      <c r="S3" s="114" t="s">
        <v>79</v>
      </c>
    </row>
    <row r="4" spans="1:19" ht="19.5">
      <c r="A4" s="113"/>
      <c r="B4" s="113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3"/>
      <c r="I4" s="113"/>
      <c r="J4" s="113"/>
      <c r="K4" s="113"/>
      <c r="L4" s="113"/>
      <c r="M4" s="113"/>
      <c r="N4" s="108"/>
      <c r="O4" s="108"/>
      <c r="P4" s="111" t="s">
        <v>15</v>
      </c>
      <c r="Q4" s="112"/>
      <c r="R4" s="117"/>
      <c r="S4" s="115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4" t="s">
        <v>27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106"/>
      <c r="P6" s="106"/>
      <c r="Q6" s="106"/>
      <c r="R6" s="106"/>
      <c r="S6" s="107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5238407.030000001</v>
      </c>
      <c r="S7" s="99">
        <f>R7/M7*100</f>
        <v>62.81489310433794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f>40080+66627.6+549354+4843.2+3007.2+44088+151389.6+155788.8+192500.76+75044.51+109395.49+1155200+38322+256562.01+540395+75367.2+3692+66370.33+40747.2+154755.6+6258+34440+307225+39864+42568.8+240459.6</f>
        <v>4394345.9</v>
      </c>
      <c r="S9" s="90">
        <f aca="true" t="shared" si="1" ref="S9:S73">R9/M9*100</f>
        <v>82.10518576564347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v>4943.46</v>
      </c>
      <c r="S11" s="90">
        <f t="shared" si="1"/>
        <v>4.946675338970331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</f>
        <v>338096.15</v>
      </c>
      <c r="S23" s="90">
        <f t="shared" si="1"/>
        <v>32.82534697107239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8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3245635</v>
      </c>
      <c r="N27" s="47"/>
      <c r="O27" s="69">
        <f>M27</f>
        <v>3245635</v>
      </c>
      <c r="P27" s="69">
        <f>O27</f>
        <v>3245635</v>
      </c>
      <c r="R27" s="81">
        <f>R28</f>
        <v>1009465.0800000001</v>
      </c>
      <c r="S27" s="82">
        <f t="shared" si="1"/>
        <v>31.10223669636296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f>10000000-6236632-767733-200000-50000+500000</f>
        <v>3245635</v>
      </c>
      <c r="N28" s="48"/>
      <c r="O28" s="66">
        <f>M28</f>
        <v>3245635</v>
      </c>
      <c r="P28" s="66">
        <f>O28</f>
        <v>3245635</v>
      </c>
      <c r="Q28" s="66">
        <f>P28</f>
        <v>3245635</v>
      </c>
      <c r="R28" s="66">
        <f>15377.02+68632.55+715754.24+209701.27</f>
        <v>1009465.0800000001</v>
      </c>
      <c r="S28" s="83">
        <f t="shared" si="1"/>
        <v>31.10223669636296</v>
      </c>
    </row>
    <row r="29" spans="1:19" ht="19.5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9.5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9.5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64095201.489999995</v>
      </c>
      <c r="S31" s="82">
        <f t="shared" si="1"/>
        <v>80.35447455328264</v>
      </c>
    </row>
    <row r="32" spans="1:19" ht="18.75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7175008.960000001</v>
      </c>
      <c r="S32" s="83">
        <f t="shared" si="1"/>
        <v>69.168713222535</v>
      </c>
    </row>
    <row r="33" spans="1:19" ht="18.75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</f>
        <v>3194374.6</v>
      </c>
      <c r="S33" s="87">
        <f t="shared" si="1"/>
        <v>81.58696907005849</v>
      </c>
    </row>
    <row r="34" spans="1:19" ht="18.75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</f>
        <v>3746292.5000000005</v>
      </c>
      <c r="S34" s="87">
        <f t="shared" si="1"/>
        <v>61.238945647731924</v>
      </c>
    </row>
    <row r="35" spans="1:19" ht="37.5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</f>
        <v>234341.86000000004</v>
      </c>
      <c r="S35" s="88">
        <f t="shared" si="1"/>
        <v>68.84308460634549</v>
      </c>
    </row>
    <row r="36" spans="1:19" ht="18.75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4935121.140000001</v>
      </c>
      <c r="S36" s="83">
        <f t="shared" si="1"/>
        <v>90.23083057863329</v>
      </c>
    </row>
    <row r="37" spans="1:19" ht="18.75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</f>
        <v>1730960.48</v>
      </c>
      <c r="S37" s="87">
        <f t="shared" si="1"/>
        <v>96.19867508447449</v>
      </c>
    </row>
    <row r="38" spans="1:19" ht="18.75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7.5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</f>
        <v>2684210.66</v>
      </c>
      <c r="S39" s="88">
        <f t="shared" si="1"/>
        <v>88.58547167071497</v>
      </c>
    </row>
    <row r="40" spans="1:19" ht="18.75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</f>
        <v>377000</v>
      </c>
      <c r="S40" s="87">
        <f t="shared" si="1"/>
        <v>88.2903981264637</v>
      </c>
    </row>
    <row r="41" spans="1:19" ht="18.75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.75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296161.5</v>
      </c>
      <c r="S42" s="83">
        <f t="shared" si="1"/>
        <v>47.317702508387924</v>
      </c>
    </row>
    <row r="43" spans="1:19" ht="18.75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</f>
        <v>184041.46</v>
      </c>
      <c r="S43" s="87">
        <f t="shared" si="1"/>
        <v>51.228458658302124</v>
      </c>
    </row>
    <row r="44" spans="1:19" ht="18.75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</f>
        <v>59073.3</v>
      </c>
      <c r="S44" s="87">
        <f t="shared" si="1"/>
        <v>75.01970633590925</v>
      </c>
    </row>
    <row r="45" spans="1:19" ht="18.75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</f>
        <v>53046.74</v>
      </c>
      <c r="S45" s="87">
        <f t="shared" si="1"/>
        <v>28.231367748802555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1219275.3099999998</v>
      </c>
      <c r="S46" s="83">
        <f t="shared" si="1"/>
        <v>57.431715025906726</v>
      </c>
    </row>
    <row r="47" spans="1:19" ht="37.5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</f>
        <v>1184929.13</v>
      </c>
      <c r="S47" s="88">
        <f t="shared" si="1"/>
        <v>59.709202821869475</v>
      </c>
    </row>
    <row r="48" spans="1:19" ht="18.75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</f>
        <v>28969.8</v>
      </c>
      <c r="S48" s="87">
        <f t="shared" si="1"/>
        <v>24.589228875779824</v>
      </c>
    </row>
    <row r="49" spans="1:19" ht="18.75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</f>
        <v>5376.38</v>
      </c>
      <c r="S49" s="87">
        <f t="shared" si="1"/>
        <v>25.991684795745712</v>
      </c>
    </row>
    <row r="50" spans="1:19" ht="18.75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37.5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.75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</f>
        <v>2128991.36</v>
      </c>
      <c r="S52" s="83">
        <f t="shared" si="1"/>
        <v>51.804323942701814</v>
      </c>
    </row>
    <row r="53" spans="1:19" s="1" customFormat="1" ht="18.75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</f>
        <v>15093518.780000001</v>
      </c>
      <c r="S53" s="83">
        <f t="shared" si="1"/>
        <v>79.34962367225413</v>
      </c>
    </row>
    <row r="54" spans="1:19" s="1" customFormat="1" ht="18.75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</f>
        <v>176226.37</v>
      </c>
      <c r="S54" s="83">
        <f t="shared" si="1"/>
        <v>68.57057198443579</v>
      </c>
    </row>
    <row r="55" spans="1:19" s="1" customFormat="1" ht="18.75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696927.37</v>
      </c>
      <c r="S55" s="91">
        <f t="shared" si="1"/>
        <v>43.850899432890266</v>
      </c>
    </row>
    <row r="56" spans="1:19" s="1" customFormat="1" ht="37.5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1589311.46</v>
      </c>
      <c r="N56" s="101">
        <v>1589311.46</v>
      </c>
      <c r="O56" s="56"/>
      <c r="P56" s="58"/>
      <c r="R56" s="100">
        <f>201636.21+106959.16+388332</f>
        <v>696927.37</v>
      </c>
      <c r="S56" s="87">
        <f t="shared" si="1"/>
        <v>43.850899432890266</v>
      </c>
    </row>
    <row r="57" spans="1:19" ht="18.75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.75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586823.3999999999</v>
      </c>
      <c r="S60" s="83">
        <f t="shared" si="1"/>
        <v>56.78020319303337</v>
      </c>
    </row>
    <row r="61" spans="1:19" ht="18.75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</f>
        <v>534740.6399999999</v>
      </c>
      <c r="S61" s="83">
        <f t="shared" si="1"/>
        <v>57.2834108194965</v>
      </c>
    </row>
    <row r="62" spans="1:19" ht="18.75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.75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</f>
        <v>567923.19</v>
      </c>
      <c r="S63" s="83">
        <f t="shared" si="1"/>
        <v>69.14439887493666</v>
      </c>
    </row>
    <row r="64" spans="1:19" ht="18.75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.75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v>8994.7</v>
      </c>
      <c r="S65" s="83">
        <f t="shared" si="1"/>
        <v>33.31370370370371</v>
      </c>
    </row>
    <row r="66" spans="1:19" ht="37.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7.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8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7.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7258069</v>
      </c>
      <c r="S69" s="91">
        <f t="shared" si="1"/>
        <v>72.5370807070789</v>
      </c>
    </row>
    <row r="70" spans="1:19" ht="18.75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</f>
        <v>1706610.0000000002</v>
      </c>
      <c r="S70" s="87">
        <f t="shared" si="1"/>
        <v>85.33050000000001</v>
      </c>
    </row>
    <row r="71" spans="1:19" ht="18.75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</f>
        <v>3603158.3999999994</v>
      </c>
      <c r="S71" s="87">
        <f t="shared" si="1"/>
        <v>79.96335562355358</v>
      </c>
    </row>
    <row r="72" spans="1:19" ht="18.75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</f>
        <v>1948300.6</v>
      </c>
      <c r="S72" s="87">
        <f t="shared" si="1"/>
        <v>55.66573142857143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91379035.83</v>
      </c>
      <c r="N73" s="60">
        <f>N7+N27+N29+N31</f>
        <v>79793966.07</v>
      </c>
      <c r="O73" s="60">
        <f>O7+O27+O29+O31</f>
        <v>11585069.76</v>
      </c>
      <c r="P73" s="60">
        <f>P7+P27+P29+P31</f>
        <v>11585069.76</v>
      </c>
      <c r="R73" s="80">
        <f>R27+R29+R31+R7</f>
        <v>70343073.6</v>
      </c>
      <c r="S73" s="82">
        <f t="shared" si="1"/>
        <v>76.97944387470343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2016-09-30T08:45:08Z</cp:lastPrinted>
  <dcterms:created xsi:type="dcterms:W3CDTF">2014-01-17T10:52:16Z</dcterms:created>
  <dcterms:modified xsi:type="dcterms:W3CDTF">2016-10-05T12:15:24Z</dcterms:modified>
  <cp:category/>
  <cp:version/>
  <cp:contentType/>
  <cp:contentStatus/>
</cp:coreProperties>
</file>